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Domes sēdei\"/>
    </mc:Choice>
  </mc:AlternateContent>
  <bookViews>
    <workbookView xWindow="0" yWindow="0" windowWidth="28800" windowHeight="11685"/>
  </bookViews>
  <sheets>
    <sheet name="Tāmes atskait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  <c r="H21" i="1"/>
  <c r="I33" i="1"/>
  <c r="I18" i="1"/>
  <c r="I19" i="1"/>
  <c r="D42" i="1" l="1"/>
  <c r="E42" i="1"/>
  <c r="D45" i="1"/>
  <c r="G47" i="1"/>
  <c r="E46" i="1"/>
  <c r="G46" i="1" s="1"/>
  <c r="F45" i="1"/>
  <c r="F41" i="1" s="1"/>
  <c r="F42" i="1"/>
  <c r="G44" i="1"/>
  <c r="F28" i="1"/>
  <c r="G28" i="1" s="1"/>
  <c r="G29" i="1"/>
  <c r="I29" i="1" s="1"/>
  <c r="G17" i="1"/>
  <c r="I17" i="1" s="1"/>
  <c r="G13" i="1"/>
  <c r="I13" i="1" s="1"/>
  <c r="F16" i="1"/>
  <c r="G16" i="1" s="1"/>
  <c r="I16" i="1" s="1"/>
  <c r="G42" i="1" l="1"/>
  <c r="D41" i="1"/>
  <c r="E41" i="1" s="1"/>
  <c r="G21" i="1"/>
  <c r="I21" i="1" s="1"/>
  <c r="I28" i="1"/>
  <c r="E45" i="1"/>
  <c r="G45" i="1" s="1"/>
  <c r="F15" i="1"/>
  <c r="G15" i="1" s="1"/>
  <c r="I15" i="1" s="1"/>
  <c r="F21" i="1"/>
  <c r="D21" i="1"/>
  <c r="E21" i="1"/>
  <c r="G41" i="1" l="1"/>
</calcChain>
</file>

<file path=xl/sharedStrings.xml><?xml version="1.0" encoding="utf-8"?>
<sst xmlns="http://schemas.openxmlformats.org/spreadsheetml/2006/main" count="124" uniqueCount="95">
  <si>
    <t>ZIEDOJUMI_x000D_
PROGRAMMAS (iestādes/pasākuma)_x000D_
IEŅĒMUMU UN IZDEVUMU TĀMES GROZĪJUMI 2019. gadam</t>
  </si>
  <si>
    <t>\Budžeta veids\ Ziedojumi</t>
  </si>
  <si>
    <t>\Finansējuma avots\ Ziedojumi un dāvinājumi (06)</t>
  </si>
  <si>
    <t>\\ KOPSAVILKUMS</t>
  </si>
  <si>
    <t>Rādītāju nosaukumi</t>
  </si>
  <si>
    <t>Budžeta kategoriju kodi</t>
  </si>
  <si>
    <t>EUR</t>
  </si>
  <si>
    <t>II IZDEVUMI - kopā</t>
  </si>
  <si>
    <t/>
  </si>
  <si>
    <t>1</t>
  </si>
  <si>
    <t>2</t>
  </si>
  <si>
    <t>3</t>
  </si>
  <si>
    <t>4</t>
  </si>
  <si>
    <t>5</t>
  </si>
  <si>
    <t>Izdevumi atbilstoši funkcionālajām kategorijām</t>
  </si>
  <si>
    <t>Vispārējie valdības dienesti</t>
  </si>
  <si>
    <t>01.000</t>
  </si>
  <si>
    <t>Teritoriju un mājokļu apsaimniekošana</t>
  </si>
  <si>
    <t>06.000</t>
  </si>
  <si>
    <t>Atpūta, kultūras un reliģija</t>
  </si>
  <si>
    <t>08.000</t>
  </si>
  <si>
    <t>Izglītība</t>
  </si>
  <si>
    <t>09.000</t>
  </si>
  <si>
    <t>Izdevumi atbilstoši ekonomiskajām kategorijām</t>
  </si>
  <si>
    <t>Preces un pakalpojumi</t>
  </si>
  <si>
    <t>2000</t>
  </si>
  <si>
    <t xml:space="preserve">  Pakalpojumi</t>
  </si>
  <si>
    <t xml:space="preserve">  2200</t>
  </si>
  <si>
    <t xml:space="preserve">    Citi pakalpojumi</t>
  </si>
  <si>
    <t xml:space="preserve">    2270</t>
  </si>
  <si>
    <t xml:space="preserve">  Krājumi, materiāli, energoresursi, preces, biroja preces un inventārs, kurus neuzskaita kodā 5000</t>
  </si>
  <si>
    <t xml:space="preserve">  2300</t>
  </si>
  <si>
    <t xml:space="preserve">    Biroja preces un inventārs</t>
  </si>
  <si>
    <t xml:space="preserve">    2310</t>
  </si>
  <si>
    <t>III Ieņēmumu pārsniegums (+) deficīts (-) (I-II)</t>
  </si>
  <si>
    <t>IV FINANSĒŠANA - kopā</t>
  </si>
  <si>
    <t>Naudas līdzekļi un noguldījumi (bilances aktīvā)</t>
  </si>
  <si>
    <t>F20010000</t>
  </si>
  <si>
    <t xml:space="preserve">  Pieprasījuma noguldījumi (bilances aktīvā)</t>
  </si>
  <si>
    <t xml:space="preserve">  F22010000</t>
  </si>
  <si>
    <t xml:space="preserve">    Pieprasījuma noguldījumu atlikums gada sākumā</t>
  </si>
  <si>
    <t xml:space="preserve">    F22010000 AS</t>
  </si>
  <si>
    <t>Priekules novada pašvaldības domes</t>
  </si>
  <si>
    <t>3.pielikums</t>
  </si>
  <si>
    <t>Apstiprināts 2019. gadam uz 27.02.2019</t>
  </si>
  <si>
    <t>Grozījumi   (+/-)</t>
  </si>
  <si>
    <t>I IEŅĒMUMI - kopā</t>
  </si>
  <si>
    <t>Saņemtie ziedojumi un dāvinājumi</t>
  </si>
  <si>
    <t>23.0.0.0.</t>
  </si>
  <si>
    <t xml:space="preserve">  Ziedojumi un dāvinājumi, kas saņemti no juridiskajām personām</t>
  </si>
  <si>
    <t xml:space="preserve">  23.4.0.0.</t>
  </si>
  <si>
    <t xml:space="preserve">    Juridisku personu ziedojumi un dāvinājumi naudā</t>
  </si>
  <si>
    <t xml:space="preserve">    23.4.1.0.</t>
  </si>
  <si>
    <t xml:space="preserve">  01.1103-6 Gramzdas pagasta pārvaldes administrācija - Dāvin.</t>
  </si>
  <si>
    <t>06.6005-6 Priekules komunālā saimniecība - Dāvinājumi</t>
  </si>
  <si>
    <t xml:space="preserve">  08.2301-6 Kultūras nams Priekule DĀVIN</t>
  </si>
  <si>
    <t xml:space="preserve">  08.2306-6 Tradīciju nams Virga- DĀVIN</t>
  </si>
  <si>
    <t xml:space="preserve">  09.2101-6 Priekules vidusskola DĀVIN</t>
  </si>
  <si>
    <t xml:space="preserve">  09.5101-6 Priekules mūzikas un mākslas skola-DĀVIN</t>
  </si>
  <si>
    <t xml:space="preserve">    Iestādes administratīvie izdevumi un ar iestādes darbības nodrošināšanu saistītie izdevumi</t>
  </si>
  <si>
    <t xml:space="preserve">    Kārtējā remonta un iestāžu uzturēšanas materiāli</t>
  </si>
  <si>
    <t xml:space="preserve">   Pārējās preces</t>
  </si>
  <si>
    <t>V. Jablonska</t>
  </si>
  <si>
    <t>Apstiprināts 2019. gadam uz 27.06.2019.</t>
  </si>
  <si>
    <t>Atlīdzība</t>
  </si>
  <si>
    <t>1000</t>
  </si>
  <si>
    <t xml:space="preserve">  Atalgojums</t>
  </si>
  <si>
    <t xml:space="preserve">  1100</t>
  </si>
  <si>
    <t xml:space="preserve">    Atalgojums fiziskajām personām uz tiesiskās attiecības regulējošu dokumentu pamata</t>
  </si>
  <si>
    <t xml:space="preserve">    1150</t>
  </si>
  <si>
    <t xml:space="preserve">  Darba devēja valsts sociālās apdrošināšanas obligātās iemaksas, pabalsti un kompensācijas</t>
  </si>
  <si>
    <t xml:space="preserve">  1200</t>
  </si>
  <si>
    <t xml:space="preserve">    Darba devēja valsts sociālās apdrošināšanas obligātās iemaksas</t>
  </si>
  <si>
    <t xml:space="preserve">    1210</t>
  </si>
  <si>
    <t>Pamatkapitāla veidošana</t>
  </si>
  <si>
    <t>5000</t>
  </si>
  <si>
    <t xml:space="preserve">  Nemateriālie ieguldījumi</t>
  </si>
  <si>
    <t xml:space="preserve">  5100</t>
  </si>
  <si>
    <t xml:space="preserve">    Pārējie nemateriālie ieguldījumi</t>
  </si>
  <si>
    <t xml:space="preserve">    5130</t>
  </si>
  <si>
    <t>Apstiprināts 2019. gadam uz 31.10.2019.</t>
  </si>
  <si>
    <t>Precizēts 2019. gadam</t>
  </si>
  <si>
    <t xml:space="preserve">  Ziedojumi un dāvinājumi, kas saņemti no fiziskām personām</t>
  </si>
  <si>
    <t xml:space="preserve">   Fizisko personu ziedojumi un dāvinājumi naudā</t>
  </si>
  <si>
    <t xml:space="preserve">  23.5.0.0.</t>
  </si>
  <si>
    <t xml:space="preserve">    23.5.1.0.</t>
  </si>
  <si>
    <t xml:space="preserve">  09.2107-6 Mežupes pamatskola DĀVIN</t>
  </si>
  <si>
    <t xml:space="preserve">  Pamatlīdzekļi</t>
  </si>
  <si>
    <t xml:space="preserve">  5200</t>
  </si>
  <si>
    <t xml:space="preserve">    Pārējie pamatlīdzekļi</t>
  </si>
  <si>
    <t xml:space="preserve">    5230</t>
  </si>
  <si>
    <t xml:space="preserve">    Pārējie iepriekš neklasificētie pamatlīdzekļi</t>
  </si>
  <si>
    <t xml:space="preserve">      5239</t>
  </si>
  <si>
    <t>19.122019. lēmumam Nr.743 (prot.Nr.16,52.p.)</t>
  </si>
  <si>
    <t>Pašvaldības domes priekšsēdētāja (personiskais paraksts)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</si>
</sst>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indexed="8"/>
      <name val="Times New Roman"/>
    </font>
    <font>
      <sz val="9"/>
      <color indexed="8"/>
      <name val="Times New Roman"/>
    </font>
    <font>
      <b/>
      <sz val="8"/>
      <color indexed="8"/>
      <name val="Times New Roman"/>
    </font>
    <font>
      <sz val="10"/>
      <color indexed="8"/>
      <name val="Times New Roman"/>
    </font>
    <font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13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1"/>
      <color theme="1"/>
      <name val="Times New Roman"/>
      <family val="2"/>
      <charset val="186"/>
    </font>
    <font>
      <b/>
      <sz val="15"/>
      <color theme="3"/>
      <name val="Times New Roman"/>
      <family val="2"/>
      <charset val="186"/>
    </font>
    <font>
      <b/>
      <sz val="13"/>
      <color theme="3"/>
      <name val="Times New Roman"/>
      <family val="2"/>
      <charset val="186"/>
    </font>
    <font>
      <b/>
      <sz val="11"/>
      <color theme="3"/>
      <name val="Times New Roman"/>
      <family val="2"/>
      <charset val="186"/>
    </font>
    <font>
      <sz val="11"/>
      <color rgb="FF006100"/>
      <name val="Times New Roman"/>
      <family val="2"/>
      <charset val="186"/>
    </font>
    <font>
      <sz val="11"/>
      <color rgb="FF9C0006"/>
      <name val="Times New Roman"/>
      <family val="2"/>
      <charset val="186"/>
    </font>
    <font>
      <sz val="11"/>
      <color rgb="FF9C5700"/>
      <name val="Times New Roman"/>
      <family val="2"/>
      <charset val="186"/>
    </font>
    <font>
      <sz val="11"/>
      <color rgb="FF3F3F76"/>
      <name val="Times New Roman"/>
      <family val="2"/>
      <charset val="186"/>
    </font>
    <font>
      <b/>
      <sz val="11"/>
      <color rgb="FF3F3F3F"/>
      <name val="Times New Roman"/>
      <family val="2"/>
      <charset val="186"/>
    </font>
    <font>
      <b/>
      <sz val="11"/>
      <color rgb="FFFA7D00"/>
      <name val="Times New Roman"/>
      <family val="2"/>
      <charset val="186"/>
    </font>
    <font>
      <sz val="11"/>
      <color rgb="FFFA7D00"/>
      <name val="Times New Roman"/>
      <family val="2"/>
      <charset val="186"/>
    </font>
    <font>
      <b/>
      <sz val="11"/>
      <color theme="0"/>
      <name val="Times New Roman"/>
      <family val="2"/>
      <charset val="186"/>
    </font>
    <font>
      <sz val="11"/>
      <color rgb="FFFF0000"/>
      <name val="Times New Roman"/>
      <family val="2"/>
      <charset val="186"/>
    </font>
    <font>
      <i/>
      <sz val="11"/>
      <color rgb="FF7F7F7F"/>
      <name val="Times New Roman"/>
      <family val="2"/>
      <charset val="186"/>
    </font>
    <font>
      <b/>
      <sz val="11"/>
      <color theme="1"/>
      <name val="Times New Roman"/>
      <family val="2"/>
      <charset val="186"/>
    </font>
    <font>
      <sz val="11"/>
      <color theme="0"/>
      <name val="Times New Roman"/>
      <family val="2"/>
      <charset val="186"/>
    </font>
    <font>
      <b/>
      <sz val="10"/>
      <color indexed="8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AED0"/>
        <bgColor indexed="64"/>
      </patternFill>
    </fill>
    <fill>
      <patternFill patternType="solid">
        <fgColor rgb="FFE2EFDA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28" fillId="0" borderId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5" fillId="5" borderId="4" applyNumberFormat="0" applyAlignment="0" applyProtection="0"/>
    <xf numFmtId="0" fontId="36" fillId="6" borderId="5" applyNumberFormat="0" applyAlignment="0" applyProtection="0"/>
    <xf numFmtId="0" fontId="37" fillId="6" borderId="4" applyNumberFormat="0" applyAlignment="0" applyProtection="0"/>
    <xf numFmtId="0" fontId="38" fillId="0" borderId="6" applyNumberFormat="0" applyFill="0" applyAlignment="0" applyProtection="0"/>
    <xf numFmtId="0" fontId="39" fillId="7" borderId="7" applyNumberFormat="0" applyAlignment="0" applyProtection="0"/>
    <xf numFmtId="0" fontId="40" fillId="0" borderId="0" applyNumberFormat="0" applyFill="0" applyBorder="0" applyAlignment="0" applyProtection="0"/>
    <xf numFmtId="0" fontId="28" fillId="8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43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43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43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43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3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/>
    <xf numFmtId="0" fontId="20" fillId="0" borderId="11" xfId="0" applyNumberFormat="1" applyFont="1" applyFill="1" applyBorder="1" applyAlignment="1" applyProtection="1">
      <alignment horizontal="left" wrapText="1"/>
    </xf>
    <xf numFmtId="0" fontId="22" fillId="0" borderId="0" xfId="42" applyFont="1"/>
    <xf numFmtId="0" fontId="23" fillId="0" borderId="0" xfId="42" applyFont="1"/>
    <xf numFmtId="0" fontId="22" fillId="0" borderId="0" xfId="42" applyFont="1" applyAlignment="1">
      <alignment horizontal="right"/>
    </xf>
    <xf numFmtId="0" fontId="24" fillId="0" borderId="0" xfId="42" applyFont="1" applyAlignment="1">
      <alignment horizontal="right" wrapText="1"/>
    </xf>
    <xf numFmtId="0" fontId="25" fillId="0" borderId="18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wrapText="1"/>
    </xf>
    <xf numFmtId="0" fontId="26" fillId="33" borderId="18" xfId="0" applyFont="1" applyFill="1" applyBorder="1" applyAlignment="1">
      <alignment horizontal="center" wrapText="1"/>
    </xf>
    <xf numFmtId="0" fontId="26" fillId="33" borderId="18" xfId="0" applyFont="1" applyFill="1" applyBorder="1" applyAlignment="1">
      <alignment horizontal="left" wrapText="1"/>
    </xf>
    <xf numFmtId="2" fontId="26" fillId="33" borderId="18" xfId="0" applyNumberFormat="1" applyFont="1" applyFill="1" applyBorder="1" applyAlignment="1">
      <alignment horizontal="right" wrapText="1"/>
    </xf>
    <xf numFmtId="0" fontId="27" fillId="0" borderId="18" xfId="0" applyFont="1" applyBorder="1" applyAlignment="1">
      <alignment horizontal="center" wrapText="1"/>
    </xf>
    <xf numFmtId="0" fontId="25" fillId="0" borderId="18" xfId="43" applyNumberFormat="1" applyFont="1" applyFill="1" applyBorder="1" applyAlignment="1" applyProtection="1">
      <alignment horizontal="left" wrapText="1"/>
    </xf>
    <xf numFmtId="2" fontId="25" fillId="0" borderId="18" xfId="43" applyNumberFormat="1" applyFont="1" applyFill="1" applyBorder="1" applyAlignment="1" applyProtection="1">
      <alignment horizontal="right" wrapText="1"/>
    </xf>
    <xf numFmtId="0" fontId="27" fillId="0" borderId="18" xfId="43" applyNumberFormat="1" applyFont="1" applyFill="1" applyBorder="1" applyAlignment="1" applyProtection="1">
      <alignment horizontal="left" wrapText="1"/>
    </xf>
    <xf numFmtId="2" fontId="27" fillId="0" borderId="18" xfId="43" applyNumberFormat="1" applyFont="1" applyFill="1" applyBorder="1" applyAlignment="1" applyProtection="1">
      <alignment horizontal="right" wrapText="1"/>
    </xf>
    <xf numFmtId="0" fontId="26" fillId="34" borderId="11" xfId="0" applyNumberFormat="1" applyFont="1" applyFill="1" applyBorder="1" applyAlignment="1" applyProtection="1">
      <alignment horizontal="center" wrapText="1"/>
    </xf>
    <xf numFmtId="0" fontId="26" fillId="34" borderId="11" xfId="0" applyNumberFormat="1" applyFont="1" applyFill="1" applyBorder="1" applyAlignment="1" applyProtection="1">
      <alignment horizontal="left" wrapText="1"/>
    </xf>
    <xf numFmtId="2" fontId="26" fillId="34" borderId="11" xfId="0" applyNumberFormat="1" applyFont="1" applyFill="1" applyBorder="1" applyAlignment="1" applyProtection="1">
      <alignment horizontal="right" wrapText="1"/>
    </xf>
    <xf numFmtId="0" fontId="27" fillId="0" borderId="11" xfId="0" applyNumberFormat="1" applyFont="1" applyFill="1" applyBorder="1" applyAlignment="1" applyProtection="1">
      <alignment horizontal="center" wrapText="1"/>
    </xf>
    <xf numFmtId="0" fontId="25" fillId="0" borderId="11" xfId="0" applyNumberFormat="1" applyFont="1" applyFill="1" applyBorder="1" applyAlignment="1" applyProtection="1">
      <alignment horizontal="left" wrapText="1"/>
    </xf>
    <xf numFmtId="2" fontId="25" fillId="0" borderId="11" xfId="0" applyNumberFormat="1" applyFont="1" applyFill="1" applyBorder="1" applyAlignment="1" applyProtection="1">
      <alignment horizontal="right" wrapText="1"/>
    </xf>
    <xf numFmtId="0" fontId="24" fillId="0" borderId="18" xfId="0" applyFont="1" applyBorder="1" applyAlignment="1">
      <alignment horizontal="left" wrapText="1"/>
    </xf>
    <xf numFmtId="0" fontId="24" fillId="0" borderId="11" xfId="0" applyNumberFormat="1" applyFont="1" applyFill="1" applyBorder="1" applyAlignment="1" applyProtection="1">
      <alignment horizontal="left" wrapText="1"/>
    </xf>
    <xf numFmtId="2" fontId="24" fillId="0" borderId="11" xfId="0" applyNumberFormat="1" applyFont="1" applyFill="1" applyBorder="1" applyAlignment="1" applyProtection="1">
      <alignment horizontal="right" wrapText="1"/>
    </xf>
    <xf numFmtId="2" fontId="24" fillId="0" borderId="18" xfId="0" applyNumberFormat="1" applyFont="1" applyBorder="1" applyAlignment="1">
      <alignment horizontal="right" wrapText="1"/>
    </xf>
    <xf numFmtId="0" fontId="22" fillId="0" borderId="18" xfId="0" applyFont="1" applyBorder="1"/>
    <xf numFmtId="0" fontId="24" fillId="0" borderId="18" xfId="0" applyNumberFormat="1" applyFont="1" applyFill="1" applyBorder="1" applyAlignment="1" applyProtection="1">
      <alignment horizontal="left" wrapText="1"/>
    </xf>
    <xf numFmtId="2" fontId="24" fillId="0" borderId="18" xfId="0" applyNumberFormat="1" applyFont="1" applyFill="1" applyBorder="1" applyAlignment="1" applyProtection="1">
      <alignment horizontal="right" wrapText="1"/>
    </xf>
    <xf numFmtId="2" fontId="25" fillId="0" borderId="14" xfId="0" applyNumberFormat="1" applyFont="1" applyFill="1" applyBorder="1" applyAlignment="1" applyProtection="1">
      <alignment horizontal="right" wrapText="1"/>
    </xf>
    <xf numFmtId="2" fontId="25" fillId="0" borderId="15" xfId="0" applyNumberFormat="1" applyFont="1" applyFill="1" applyBorder="1" applyAlignment="1" applyProtection="1">
      <alignment horizontal="right" wrapText="1"/>
    </xf>
    <xf numFmtId="0" fontId="44" fillId="0" borderId="11" xfId="0" applyNumberFormat="1" applyFont="1" applyFill="1" applyBorder="1" applyAlignment="1" applyProtection="1">
      <alignment horizontal="left" wrapText="1"/>
    </xf>
    <xf numFmtId="2" fontId="44" fillId="0" borderId="14" xfId="0" applyNumberFormat="1" applyFont="1" applyFill="1" applyBorder="1" applyAlignment="1" applyProtection="1">
      <alignment horizontal="right" wrapText="1"/>
    </xf>
    <xf numFmtId="2" fontId="44" fillId="0" borderId="15" xfId="0" applyNumberFormat="1" applyFont="1" applyFill="1" applyBorder="1" applyAlignment="1" applyProtection="1">
      <alignment horizontal="right" wrapText="1"/>
    </xf>
    <xf numFmtId="2" fontId="24" fillId="0" borderId="14" xfId="0" applyNumberFormat="1" applyFont="1" applyFill="1" applyBorder="1" applyAlignment="1" applyProtection="1">
      <alignment horizontal="right" wrapText="1"/>
    </xf>
    <xf numFmtId="2" fontId="24" fillId="0" borderId="15" xfId="0" applyNumberFormat="1" applyFont="1" applyFill="1" applyBorder="1" applyAlignment="1" applyProtection="1">
      <alignment horizontal="right" wrapText="1"/>
    </xf>
    <xf numFmtId="2" fontId="44" fillId="0" borderId="11" xfId="0" applyNumberFormat="1" applyFont="1" applyFill="1" applyBorder="1" applyAlignment="1" applyProtection="1">
      <alignment horizontal="right" wrapText="1"/>
    </xf>
    <xf numFmtId="0" fontId="24" fillId="0" borderId="14" xfId="0" applyNumberFormat="1" applyFont="1" applyFill="1" applyBorder="1" applyAlignment="1" applyProtection="1">
      <alignment horizontal="left" wrapText="1"/>
    </xf>
    <xf numFmtId="2" fontId="44" fillId="0" borderId="13" xfId="0" applyNumberFormat="1" applyFont="1" applyFill="1" applyBorder="1" applyAlignment="1" applyProtection="1">
      <alignment horizontal="right" wrapText="1"/>
    </xf>
    <xf numFmtId="2" fontId="24" fillId="0" borderId="20" xfId="0" applyNumberFormat="1" applyFont="1" applyFill="1" applyBorder="1" applyAlignment="1" applyProtection="1">
      <alignment horizontal="right" wrapText="1"/>
    </xf>
    <xf numFmtId="0" fontId="24" fillId="0" borderId="12" xfId="0" applyNumberFormat="1" applyFont="1" applyFill="1" applyBorder="1" applyAlignment="1" applyProtection="1">
      <alignment horizontal="left" wrapText="1"/>
    </xf>
    <xf numFmtId="2" fontId="24" fillId="0" borderId="13" xfId="0" applyNumberFormat="1" applyFont="1" applyFill="1" applyBorder="1" applyAlignment="1" applyProtection="1">
      <alignment horizontal="right" wrapText="1"/>
    </xf>
    <xf numFmtId="2" fontId="24" fillId="0" borderId="21" xfId="0" applyNumberFormat="1" applyFont="1" applyFill="1" applyBorder="1" applyAlignment="1" applyProtection="1">
      <alignment horizontal="right" wrapText="1"/>
    </xf>
    <xf numFmtId="2" fontId="22" fillId="0" borderId="17" xfId="0" applyNumberFormat="1" applyFont="1" applyBorder="1"/>
    <xf numFmtId="2" fontId="22" fillId="0" borderId="18" xfId="0" applyNumberFormat="1" applyFont="1" applyBorder="1"/>
    <xf numFmtId="2" fontId="22" fillId="0" borderId="18" xfId="0" applyNumberFormat="1" applyFont="1" applyFill="1" applyBorder="1"/>
    <xf numFmtId="0" fontId="25" fillId="0" borderId="11" xfId="0" applyNumberFormat="1" applyFont="1" applyFill="1" applyBorder="1" applyAlignment="1" applyProtection="1">
      <alignment horizontal="center" wrapText="1"/>
    </xf>
    <xf numFmtId="0" fontId="24" fillId="0" borderId="11" xfId="0" applyNumberFormat="1" applyFont="1" applyFill="1" applyBorder="1" applyAlignment="1" applyProtection="1">
      <alignment horizontal="center" wrapText="1"/>
    </xf>
    <xf numFmtId="0" fontId="24" fillId="0" borderId="12" xfId="0" applyNumberFormat="1" applyFont="1" applyFill="1" applyBorder="1" applyAlignment="1" applyProtection="1">
      <alignment horizontal="center" wrapText="1"/>
    </xf>
    <xf numFmtId="0" fontId="24" fillId="0" borderId="0" xfId="0" applyNumberFormat="1" applyFont="1" applyFill="1" applyBorder="1" applyAlignment="1" applyProtection="1">
      <alignment wrapText="1"/>
    </xf>
    <xf numFmtId="0" fontId="21" fillId="0" borderId="0" xfId="0" applyNumberFormat="1" applyFont="1" applyFill="1" applyBorder="1" applyAlignment="1" applyProtection="1">
      <alignment wrapText="1"/>
    </xf>
    <xf numFmtId="0" fontId="24" fillId="0" borderId="0" xfId="42" applyFont="1" applyAlignment="1">
      <alignment horizontal="right" wrapText="1"/>
    </xf>
    <xf numFmtId="0" fontId="21" fillId="0" borderId="0" xfId="0" applyNumberFormat="1" applyFont="1" applyFill="1" applyBorder="1" applyAlignment="1" applyProtection="1">
      <alignment horizontal="left" wrapText="1"/>
    </xf>
    <xf numFmtId="2" fontId="24" fillId="0" borderId="22" xfId="0" applyNumberFormat="1" applyFont="1" applyFill="1" applyBorder="1" applyAlignment="1" applyProtection="1">
      <alignment horizontal="right" wrapText="1"/>
    </xf>
    <xf numFmtId="0" fontId="24" fillId="0" borderId="22" xfId="0" applyNumberFormat="1" applyFont="1" applyFill="1" applyBorder="1" applyAlignment="1" applyProtection="1">
      <alignment horizontal="left" wrapText="1"/>
    </xf>
    <xf numFmtId="2" fontId="44" fillId="0" borderId="22" xfId="0" applyNumberFormat="1" applyFont="1" applyFill="1" applyBorder="1" applyAlignment="1" applyProtection="1">
      <alignment horizontal="right" wrapText="1"/>
    </xf>
    <xf numFmtId="0" fontId="44" fillId="0" borderId="22" xfId="0" applyNumberFormat="1" applyFont="1" applyFill="1" applyBorder="1" applyAlignment="1" applyProtection="1">
      <alignment horizontal="left" wrapText="1"/>
    </xf>
    <xf numFmtId="0" fontId="0" fillId="0" borderId="0" xfId="0"/>
    <xf numFmtId="2" fontId="44" fillId="0" borderId="22" xfId="0" applyNumberFormat="1" applyFont="1" applyFill="1" applyBorder="1" applyAlignment="1" applyProtection="1">
      <alignment horizontal="right" wrapText="1"/>
    </xf>
    <xf numFmtId="0" fontId="25" fillId="0" borderId="14" xfId="0" applyFont="1" applyBorder="1" applyAlignment="1">
      <alignment horizontal="center" wrapText="1"/>
    </xf>
    <xf numFmtId="2" fontId="26" fillId="33" borderId="14" xfId="0" applyNumberFormat="1" applyFont="1" applyFill="1" applyBorder="1" applyAlignment="1">
      <alignment horizontal="right" wrapText="1"/>
    </xf>
    <xf numFmtId="0" fontId="27" fillId="0" borderId="14" xfId="0" applyFont="1" applyBorder="1" applyAlignment="1">
      <alignment horizontal="center" wrapText="1"/>
    </xf>
    <xf numFmtId="2" fontId="25" fillId="0" borderId="14" xfId="43" applyNumberFormat="1" applyFont="1" applyFill="1" applyBorder="1" applyAlignment="1" applyProtection="1">
      <alignment horizontal="right" wrapText="1"/>
    </xf>
    <xf numFmtId="2" fontId="27" fillId="0" borderId="14" xfId="43" applyNumberFormat="1" applyFont="1" applyFill="1" applyBorder="1" applyAlignment="1" applyProtection="1">
      <alignment horizontal="right" wrapText="1"/>
    </xf>
    <xf numFmtId="2" fontId="26" fillId="34" borderId="14" xfId="0" applyNumberFormat="1" applyFont="1" applyFill="1" applyBorder="1" applyAlignment="1" applyProtection="1">
      <alignment horizontal="right" wrapText="1"/>
    </xf>
    <xf numFmtId="0" fontId="27" fillId="0" borderId="14" xfId="0" applyNumberFormat="1" applyFont="1" applyFill="1" applyBorder="1" applyAlignment="1" applyProtection="1">
      <alignment horizontal="center" wrapText="1"/>
    </xf>
    <xf numFmtId="2" fontId="24" fillId="0" borderId="14" xfId="0" applyNumberFormat="1" applyFont="1" applyBorder="1" applyAlignment="1">
      <alignment horizontal="right" wrapText="1"/>
    </xf>
    <xf numFmtId="2" fontId="25" fillId="0" borderId="16" xfId="0" applyNumberFormat="1" applyFont="1" applyFill="1" applyBorder="1" applyAlignment="1" applyProtection="1">
      <alignment horizontal="right" wrapText="1"/>
    </xf>
    <xf numFmtId="2" fontId="44" fillId="0" borderId="16" xfId="0" applyNumberFormat="1" applyFont="1" applyFill="1" applyBorder="1" applyAlignment="1" applyProtection="1">
      <alignment horizontal="right" wrapText="1"/>
    </xf>
    <xf numFmtId="2" fontId="24" fillId="0" borderId="16" xfId="0" applyNumberFormat="1" applyFont="1" applyFill="1" applyBorder="1" applyAlignment="1" applyProtection="1">
      <alignment horizontal="right" wrapText="1"/>
    </xf>
    <xf numFmtId="2" fontId="24" fillId="0" borderId="10" xfId="0" applyNumberFormat="1" applyFont="1" applyFill="1" applyBorder="1" applyAlignment="1" applyProtection="1">
      <alignment horizontal="right" wrapText="1"/>
    </xf>
    <xf numFmtId="0" fontId="24" fillId="0" borderId="14" xfId="0" applyNumberFormat="1" applyFont="1" applyFill="1" applyBorder="1" applyAlignment="1" applyProtection="1">
      <alignment horizontal="center" wrapText="1"/>
    </xf>
    <xf numFmtId="0" fontId="0" fillId="0" borderId="22" xfId="0" applyBorder="1"/>
    <xf numFmtId="0" fontId="45" fillId="0" borderId="22" xfId="0" applyFont="1" applyBorder="1" applyAlignment="1">
      <alignment horizontal="center"/>
    </xf>
    <xf numFmtId="0" fontId="45" fillId="0" borderId="22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/>
    </xf>
    <xf numFmtId="2" fontId="27" fillId="0" borderId="22" xfId="43" applyNumberFormat="1" applyFont="1" applyFill="1" applyBorder="1" applyAlignment="1" applyProtection="1">
      <alignment horizontal="right" wrapText="1"/>
    </xf>
    <xf numFmtId="2" fontId="25" fillId="0" borderId="22" xfId="0" applyNumberFormat="1" applyFont="1" applyFill="1" applyBorder="1" applyAlignment="1">
      <alignment horizontal="right" wrapText="1"/>
    </xf>
    <xf numFmtId="2" fontId="45" fillId="0" borderId="22" xfId="0" applyNumberFormat="1" applyFont="1" applyBorder="1"/>
    <xf numFmtId="2" fontId="23" fillId="0" borderId="22" xfId="0" applyNumberFormat="1" applyFont="1" applyBorder="1"/>
    <xf numFmtId="2" fontId="25" fillId="0" borderId="22" xfId="0" applyNumberFormat="1" applyFont="1" applyFill="1" applyBorder="1" applyAlignment="1" applyProtection="1">
      <alignment horizontal="right" wrapText="1"/>
    </xf>
    <xf numFmtId="2" fontId="24" fillId="0" borderId="22" xfId="0" applyNumberFormat="1" applyFont="1" applyBorder="1" applyAlignment="1">
      <alignment horizontal="right" wrapText="1"/>
    </xf>
    <xf numFmtId="2" fontId="24" fillId="0" borderId="26" xfId="0" applyNumberFormat="1" applyFont="1" applyFill="1" applyBorder="1" applyAlignment="1" applyProtection="1">
      <alignment horizontal="right" wrapText="1"/>
    </xf>
    <xf numFmtId="2" fontId="24" fillId="0" borderId="24" xfId="0" applyNumberFormat="1" applyFont="1" applyFill="1" applyBorder="1" applyAlignment="1" applyProtection="1">
      <alignment horizontal="right" wrapText="1"/>
    </xf>
    <xf numFmtId="2" fontId="24" fillId="0" borderId="23" xfId="0" applyNumberFormat="1" applyFont="1" applyFill="1" applyBorder="1" applyAlignment="1" applyProtection="1">
      <alignment horizontal="right" wrapText="1"/>
    </xf>
    <xf numFmtId="2" fontId="24" fillId="0" borderId="28" xfId="0" applyNumberFormat="1" applyFont="1" applyFill="1" applyBorder="1" applyAlignment="1" applyProtection="1">
      <alignment horizontal="right" wrapText="1"/>
    </xf>
    <xf numFmtId="0" fontId="23" fillId="0" borderId="22" xfId="0" applyFont="1" applyBorder="1" applyAlignment="1">
      <alignment horizontal="center" vertical="center"/>
    </xf>
    <xf numFmtId="0" fontId="44" fillId="0" borderId="23" xfId="0" applyNumberFormat="1" applyFont="1" applyFill="1" applyBorder="1" applyAlignment="1" applyProtection="1">
      <alignment horizontal="left" wrapText="1"/>
    </xf>
    <xf numFmtId="2" fontId="44" fillId="0" borderId="26" xfId="0" applyNumberFormat="1" applyFont="1" applyFill="1" applyBorder="1" applyAlignment="1" applyProtection="1">
      <alignment horizontal="right" wrapText="1"/>
    </xf>
    <xf numFmtId="2" fontId="44" fillId="0" borderId="25" xfId="0" applyNumberFormat="1" applyFont="1" applyFill="1" applyBorder="1" applyAlignment="1" applyProtection="1">
      <alignment horizontal="right" wrapText="1"/>
    </xf>
    <xf numFmtId="0" fontId="24" fillId="0" borderId="23" xfId="0" applyNumberFormat="1" applyFont="1" applyFill="1" applyBorder="1" applyAlignment="1" applyProtection="1">
      <alignment horizontal="left" wrapText="1"/>
    </xf>
    <xf numFmtId="2" fontId="24" fillId="0" borderId="25" xfId="0" applyNumberFormat="1" applyFont="1" applyFill="1" applyBorder="1" applyAlignment="1" applyProtection="1">
      <alignment horizontal="right" wrapText="1"/>
    </xf>
    <xf numFmtId="0" fontId="0" fillId="0" borderId="0" xfId="0"/>
    <xf numFmtId="0" fontId="46" fillId="0" borderId="23" xfId="0" applyNumberFormat="1" applyFont="1" applyFill="1" applyBorder="1" applyAlignment="1" applyProtection="1">
      <alignment horizontal="left" wrapText="1"/>
    </xf>
    <xf numFmtId="2" fontId="44" fillId="0" borderId="23" xfId="0" applyNumberFormat="1" applyFont="1" applyFill="1" applyBorder="1" applyAlignment="1" applyProtection="1">
      <alignment horizontal="right" wrapText="1"/>
    </xf>
    <xf numFmtId="0" fontId="47" fillId="0" borderId="23" xfId="0" applyNumberFormat="1" applyFont="1" applyFill="1" applyBorder="1" applyAlignment="1" applyProtection="1">
      <alignment horizontal="left" wrapText="1"/>
    </xf>
    <xf numFmtId="0" fontId="24" fillId="0" borderId="0" xfId="42" applyFont="1" applyAlignment="1">
      <alignment horizontal="right" wrapText="1"/>
    </xf>
    <xf numFmtId="0" fontId="19" fillId="0" borderId="0" xfId="0" applyNumberFormat="1" applyFont="1" applyFill="1" applyBorder="1" applyAlignment="1" applyProtection="1">
      <alignment horizontal="center" wrapText="1"/>
    </xf>
    <xf numFmtId="0" fontId="21" fillId="0" borderId="10" xfId="0" applyNumberFormat="1" applyFont="1" applyFill="1" applyBorder="1" applyAlignment="1" applyProtection="1">
      <alignment horizontal="left" wrapText="1"/>
    </xf>
    <xf numFmtId="0" fontId="21" fillId="0" borderId="0" xfId="0" applyNumberFormat="1" applyFont="1" applyFill="1" applyBorder="1" applyAlignment="1" applyProtection="1">
      <alignment horizontal="left" wrapText="1"/>
    </xf>
    <xf numFmtId="0" fontId="18" fillId="0" borderId="0" xfId="0" applyNumberFormat="1" applyFont="1" applyFill="1" applyBorder="1" applyAlignment="1" applyProtection="1">
      <alignment horizontal="center" wrapText="1"/>
    </xf>
    <xf numFmtId="0" fontId="25" fillId="34" borderId="14" xfId="0" applyNumberFormat="1" applyFont="1" applyFill="1" applyBorder="1" applyAlignment="1" applyProtection="1">
      <alignment horizontal="center" wrapText="1"/>
    </xf>
    <xf numFmtId="0" fontId="25" fillId="34" borderId="16" xfId="0" applyNumberFormat="1" applyFont="1" applyFill="1" applyBorder="1" applyAlignment="1" applyProtection="1">
      <alignment horizontal="center" wrapText="1"/>
    </xf>
    <xf numFmtId="0" fontId="25" fillId="34" borderId="15" xfId="0" applyNumberFormat="1" applyFont="1" applyFill="1" applyBorder="1" applyAlignment="1" applyProtection="1">
      <alignment horizontal="center" wrapText="1"/>
    </xf>
    <xf numFmtId="0" fontId="25" fillId="34" borderId="27" xfId="0" applyNumberFormat="1" applyFont="1" applyFill="1" applyBorder="1" applyAlignment="1" applyProtection="1">
      <alignment horizontal="center" wrapText="1"/>
    </xf>
    <xf numFmtId="0" fontId="25" fillId="34" borderId="0" xfId="0" applyNumberFormat="1" applyFont="1" applyFill="1" applyBorder="1" applyAlignment="1" applyProtection="1">
      <alignment horizont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</cellXfs>
  <cellStyles count="84">
    <cellStyle name="1. izcēlums" xfId="18" builtinId="29" customBuiltin="1"/>
    <cellStyle name="2. izcēlums" xfId="22" builtinId="33" customBuiltin="1"/>
    <cellStyle name="20% no 1. izcēluma" xfId="19" builtinId="30" customBuiltin="1"/>
    <cellStyle name="20% no 1. izcēluma 2" xfId="61"/>
    <cellStyle name="20% no 2. izcēluma" xfId="23" builtinId="34" customBuiltin="1"/>
    <cellStyle name="20% no 2. izcēluma 2" xfId="65"/>
    <cellStyle name="20% no 3. izcēluma" xfId="27" builtinId="38" customBuiltin="1"/>
    <cellStyle name="20% no 3. izcēluma 2" xfId="69"/>
    <cellStyle name="20% no 4. izcēluma" xfId="31" builtinId="42" customBuiltin="1"/>
    <cellStyle name="20% no 4. izcēluma 2" xfId="73"/>
    <cellStyle name="20% no 5. izcēluma" xfId="35" builtinId="46" customBuiltin="1"/>
    <cellStyle name="20% no 5. izcēluma 2" xfId="77"/>
    <cellStyle name="20% no 6. izcēluma" xfId="39" builtinId="50" customBuiltin="1"/>
    <cellStyle name="20% no 6. izcēluma 2" xfId="81"/>
    <cellStyle name="3. izcēlums " xfId="26" builtinId="37" customBuiltin="1"/>
    <cellStyle name="4. izcēlums" xfId="30" builtinId="41" customBuiltin="1"/>
    <cellStyle name="40% no 1. izcēluma" xfId="20" builtinId="31" customBuiltin="1"/>
    <cellStyle name="40% no 1. izcēluma 2" xfId="62"/>
    <cellStyle name="40% no 2. izcēluma" xfId="24" builtinId="35" customBuiltin="1"/>
    <cellStyle name="40% no 2. izcēluma 2" xfId="66"/>
    <cellStyle name="40% no 3. izcēluma" xfId="28" builtinId="39" customBuiltin="1"/>
    <cellStyle name="40% no 3. izcēluma 2" xfId="70"/>
    <cellStyle name="40% no 4. izcēluma" xfId="32" builtinId="43" customBuiltin="1"/>
    <cellStyle name="40% no 4. izcēluma 2" xfId="74"/>
    <cellStyle name="40% no 5. izcēluma" xfId="36" builtinId="47" customBuiltin="1"/>
    <cellStyle name="40% no 5. izcēluma 2" xfId="78"/>
    <cellStyle name="40% no 6. izcēluma" xfId="40" builtinId="51" customBuiltin="1"/>
    <cellStyle name="40% no 6. izcēluma 2" xfId="82"/>
    <cellStyle name="5. izcēlums" xfId="34" builtinId="45" customBuiltin="1"/>
    <cellStyle name="6. izcēlums" xfId="38" builtinId="49" customBuiltin="1"/>
    <cellStyle name="60% no 1. izcēluma" xfId="21" builtinId="32" customBuiltin="1"/>
    <cellStyle name="60% no 1. izcēluma 2" xfId="63"/>
    <cellStyle name="60% no 2. izcēluma" xfId="25" builtinId="36" customBuiltin="1"/>
    <cellStyle name="60% no 2. izcēluma 2" xfId="67"/>
    <cellStyle name="60% no 3. izcēluma" xfId="29" builtinId="40" customBuiltin="1"/>
    <cellStyle name="60% no 3. izcēluma 2" xfId="71"/>
    <cellStyle name="60% no 4. izcēluma" xfId="33" builtinId="44" customBuiltin="1"/>
    <cellStyle name="60% no 4. izcēluma 2" xfId="75"/>
    <cellStyle name="60% no 5. izcēluma" xfId="37" builtinId="48" customBuiltin="1"/>
    <cellStyle name="60% no 5. izcēluma 2" xfId="79"/>
    <cellStyle name="60% no 6. izcēluma" xfId="41" builtinId="52" customBuiltin="1"/>
    <cellStyle name="60% no 6. izcēluma 2" xfId="83"/>
    <cellStyle name="Aprēķināšana" xfId="11" builtinId="22" customBuiltin="1"/>
    <cellStyle name="Aprēķināšana 2" xfId="53"/>
    <cellStyle name="Brīdinājuma teksts" xfId="14" builtinId="11" customBuiltin="1"/>
    <cellStyle name="Brīdinājuma teksts 2" xfId="56"/>
    <cellStyle name="Ievade" xfId="9" builtinId="20" customBuiltin="1"/>
    <cellStyle name="Ievade 2" xfId="51"/>
    <cellStyle name="Izcēlums (1. veids) 2" xfId="60"/>
    <cellStyle name="Izcēlums (2. veids) 2" xfId="64"/>
    <cellStyle name="Izcēlums (3. veids) 2" xfId="68"/>
    <cellStyle name="Izcēlums (4. veids) 2" xfId="72"/>
    <cellStyle name="Izcēlums (5. veids) 2" xfId="76"/>
    <cellStyle name="Izcēlums (6. veids) 2" xfId="80"/>
    <cellStyle name="Izvade" xfId="10" builtinId="21" customBuiltin="1"/>
    <cellStyle name="Izvade 2" xfId="52"/>
    <cellStyle name="Kopsumma" xfId="17" builtinId="25" customBuiltin="1"/>
    <cellStyle name="Kopsumma 2" xfId="59"/>
    <cellStyle name="Labs" xfId="6" builtinId="26" customBuiltin="1"/>
    <cellStyle name="Labs 2" xfId="48"/>
    <cellStyle name="Neitrāls" xfId="8" builtinId="28" customBuiltin="1"/>
    <cellStyle name="Neitrāls 2" xfId="50"/>
    <cellStyle name="Normal 2" xfId="42"/>
    <cellStyle name="Nosaukums" xfId="1" builtinId="15" customBuiltin="1"/>
    <cellStyle name="Parasts" xfId="0" builtinId="0"/>
    <cellStyle name="Parasts 2" xfId="43"/>
    <cellStyle name="Paskaidrojošs teksts" xfId="16" builtinId="53" customBuiltin="1"/>
    <cellStyle name="Paskaidrojošs teksts 2" xfId="58"/>
    <cellStyle name="Pārbaudes šūna" xfId="13" builtinId="23" customBuiltin="1"/>
    <cellStyle name="Pārbaudes šūna 2" xfId="55"/>
    <cellStyle name="Piezīme" xfId="15" builtinId="10" customBuiltin="1"/>
    <cellStyle name="Piezīme 2" xfId="57"/>
    <cellStyle name="Saistīta šūna" xfId="12" builtinId="24" customBuiltin="1"/>
    <cellStyle name="Saistīta šūna 2" xfId="54"/>
    <cellStyle name="Slikts" xfId="7" builtinId="27" customBuiltin="1"/>
    <cellStyle name="Slikts 2" xfId="49"/>
    <cellStyle name="Virsraksts 1" xfId="2" builtinId="16" customBuiltin="1"/>
    <cellStyle name="Virsraksts 1 2" xfId="44"/>
    <cellStyle name="Virsraksts 2" xfId="3" builtinId="17" customBuiltin="1"/>
    <cellStyle name="Virsraksts 2 2" xfId="45"/>
    <cellStyle name="Virsraksts 3" xfId="4" builtinId="18" customBuiltin="1"/>
    <cellStyle name="Virsraksts 3 2" xfId="46"/>
    <cellStyle name="Virsraksts 4" xfId="5" builtinId="19" customBuiltin="1"/>
    <cellStyle name="Virsraksts 4 2" xfId="47"/>
  </cellStyles>
  <dxfs count="0"/>
  <tableStyles count="0" defaultTableStyle="TableStyleMedium2" defaultPivotStyle="PivotStyleLight16"/>
  <colors>
    <mruColors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topLeftCell="A52" workbookViewId="0">
      <selection activeCell="A62" sqref="A62"/>
    </sheetView>
  </sheetViews>
  <sheetFormatPr defaultRowHeight="15" x14ac:dyDescent="0.25"/>
  <cols>
    <col min="1" max="1" width="46" customWidth="1"/>
    <col min="2" max="2" width="9.42578125" customWidth="1"/>
    <col min="3" max="3" width="11.5703125" customWidth="1"/>
    <col min="4" max="4" width="10.5703125" customWidth="1"/>
    <col min="5" max="5" width="11.28515625" customWidth="1"/>
    <col min="6" max="6" width="10.5703125" customWidth="1"/>
    <col min="7" max="7" width="11.42578125" customWidth="1"/>
    <col min="8" max="8" width="10.5703125" customWidth="1"/>
  </cols>
  <sheetData>
    <row r="1" spans="1:9" ht="19.899999999999999" customHeight="1" x14ac:dyDescent="0.25">
      <c r="A1" s="2"/>
      <c r="B1" s="3"/>
      <c r="C1" s="2"/>
      <c r="D1" s="3"/>
      <c r="F1" s="3"/>
      <c r="I1" s="4" t="s">
        <v>43</v>
      </c>
    </row>
    <row r="2" spans="1:9" x14ac:dyDescent="0.25">
      <c r="A2" s="96" t="s">
        <v>42</v>
      </c>
      <c r="B2" s="96"/>
      <c r="C2" s="96"/>
      <c r="D2" s="96"/>
      <c r="E2" s="96"/>
      <c r="F2" s="96"/>
      <c r="G2" s="96"/>
      <c r="H2" s="96"/>
      <c r="I2" s="96"/>
    </row>
    <row r="3" spans="1:9" x14ac:dyDescent="0.25">
      <c r="A3" s="96" t="s">
        <v>93</v>
      </c>
      <c r="B3" s="96"/>
      <c r="C3" s="96"/>
      <c r="D3" s="96"/>
      <c r="E3" s="96"/>
      <c r="F3" s="96"/>
      <c r="G3" s="96"/>
      <c r="H3" s="96"/>
      <c r="I3" s="96"/>
    </row>
    <row r="4" spans="1:9" x14ac:dyDescent="0.25">
      <c r="A4" s="5"/>
      <c r="B4" s="5"/>
      <c r="C4" s="5"/>
      <c r="D4" s="5"/>
      <c r="E4" s="5"/>
      <c r="F4" s="51"/>
      <c r="G4" s="51"/>
    </row>
    <row r="5" spans="1:9" ht="45" customHeight="1" x14ac:dyDescent="0.25">
      <c r="A5" s="100" t="s">
        <v>0</v>
      </c>
      <c r="B5" s="100"/>
      <c r="C5" s="100"/>
      <c r="D5" s="100"/>
      <c r="E5" s="100"/>
      <c r="F5" s="100"/>
      <c r="G5" s="100"/>
      <c r="H5" s="100"/>
      <c r="I5" s="100"/>
    </row>
    <row r="7" spans="1:9" x14ac:dyDescent="0.25">
      <c r="A7" s="97" t="s">
        <v>1</v>
      </c>
      <c r="B7" s="97"/>
      <c r="C7" s="97"/>
      <c r="D7" s="97"/>
      <c r="E7" s="97"/>
      <c r="F7" s="97"/>
      <c r="G7" s="97"/>
      <c r="H7" s="97"/>
      <c r="I7" s="97"/>
    </row>
    <row r="8" spans="1:9" x14ac:dyDescent="0.25">
      <c r="A8" s="97" t="s">
        <v>2</v>
      </c>
      <c r="B8" s="97"/>
      <c r="C8" s="97"/>
      <c r="D8" s="97"/>
      <c r="E8" s="97"/>
      <c r="F8" s="97"/>
      <c r="G8" s="97"/>
      <c r="H8" s="97"/>
      <c r="I8" s="97"/>
    </row>
    <row r="9" spans="1:9" x14ac:dyDescent="0.25">
      <c r="A9" s="97" t="s">
        <v>3</v>
      </c>
      <c r="B9" s="97"/>
      <c r="C9" s="97"/>
      <c r="D9" s="97"/>
      <c r="E9" s="97"/>
      <c r="F9" s="97"/>
      <c r="G9" s="97"/>
      <c r="H9" s="97"/>
      <c r="I9" s="97"/>
    </row>
    <row r="11" spans="1:9" ht="65.45" customHeight="1" x14ac:dyDescent="0.25">
      <c r="A11" s="106" t="s">
        <v>4</v>
      </c>
      <c r="B11" s="106" t="s">
        <v>5</v>
      </c>
      <c r="C11" s="6" t="s">
        <v>44</v>
      </c>
      <c r="D11" s="6" t="s">
        <v>45</v>
      </c>
      <c r="E11" s="6" t="s">
        <v>63</v>
      </c>
      <c r="F11" s="6" t="s">
        <v>45</v>
      </c>
      <c r="G11" s="6" t="s">
        <v>80</v>
      </c>
      <c r="H11" s="6" t="s">
        <v>45</v>
      </c>
      <c r="I11" s="74" t="s">
        <v>81</v>
      </c>
    </row>
    <row r="12" spans="1:9" x14ac:dyDescent="0.25">
      <c r="A12" s="107"/>
      <c r="B12" s="107"/>
      <c r="C12" s="7" t="s">
        <v>6</v>
      </c>
      <c r="D12" s="7" t="s">
        <v>6</v>
      </c>
      <c r="E12" s="7" t="s">
        <v>6</v>
      </c>
      <c r="F12" s="7" t="s">
        <v>6</v>
      </c>
      <c r="G12" s="59" t="s">
        <v>6</v>
      </c>
      <c r="H12" s="73" t="s">
        <v>6</v>
      </c>
      <c r="I12" s="73" t="s">
        <v>6</v>
      </c>
    </row>
    <row r="13" spans="1:9" ht="19.899999999999999" customHeight="1" x14ac:dyDescent="0.25">
      <c r="A13" s="8" t="s">
        <v>46</v>
      </c>
      <c r="B13" s="9" t="s">
        <v>8</v>
      </c>
      <c r="C13" s="10">
        <v>0</v>
      </c>
      <c r="D13" s="10">
        <v>963</v>
      </c>
      <c r="E13" s="10">
        <v>963</v>
      </c>
      <c r="F13" s="10">
        <v>200</v>
      </c>
      <c r="G13" s="60">
        <f>E13+F13</f>
        <v>1163</v>
      </c>
      <c r="H13" s="60">
        <v>885</v>
      </c>
      <c r="I13" s="60">
        <f t="shared" ref="I13:I19" si="0">G13+H13</f>
        <v>2048</v>
      </c>
    </row>
    <row r="14" spans="1:9" x14ac:dyDescent="0.25">
      <c r="A14" s="11" t="s">
        <v>9</v>
      </c>
      <c r="B14" s="11" t="s">
        <v>10</v>
      </c>
      <c r="C14" s="11" t="s">
        <v>11</v>
      </c>
      <c r="D14" s="11" t="s">
        <v>12</v>
      </c>
      <c r="E14" s="11" t="s">
        <v>13</v>
      </c>
      <c r="F14" s="11" t="s">
        <v>12</v>
      </c>
      <c r="G14" s="61" t="s">
        <v>13</v>
      </c>
      <c r="H14" s="75">
        <v>4</v>
      </c>
      <c r="I14" s="75">
        <v>5</v>
      </c>
    </row>
    <row r="15" spans="1:9" x14ac:dyDescent="0.25">
      <c r="A15" s="12" t="s">
        <v>47</v>
      </c>
      <c r="B15" s="12" t="s">
        <v>48</v>
      </c>
      <c r="C15" s="13">
        <v>0</v>
      </c>
      <c r="D15" s="13">
        <v>963</v>
      </c>
      <c r="E15" s="13">
        <v>963</v>
      </c>
      <c r="F15" s="13">
        <f>F16</f>
        <v>200</v>
      </c>
      <c r="G15" s="62">
        <f>E15+F15</f>
        <v>1163</v>
      </c>
      <c r="H15" s="78">
        <v>885</v>
      </c>
      <c r="I15" s="77">
        <f t="shared" si="0"/>
        <v>2048</v>
      </c>
    </row>
    <row r="16" spans="1:9" ht="29.25" x14ac:dyDescent="0.25">
      <c r="A16" s="12" t="s">
        <v>49</v>
      </c>
      <c r="B16" s="12" t="s">
        <v>50</v>
      </c>
      <c r="C16" s="13">
        <v>0</v>
      </c>
      <c r="D16" s="13">
        <v>963</v>
      </c>
      <c r="E16" s="13">
        <v>963</v>
      </c>
      <c r="F16" s="13">
        <f>F17</f>
        <v>200</v>
      </c>
      <c r="G16" s="62">
        <f>E16+F16</f>
        <v>1163</v>
      </c>
      <c r="H16" s="78">
        <v>0</v>
      </c>
      <c r="I16" s="77">
        <f t="shared" si="0"/>
        <v>1163</v>
      </c>
    </row>
    <row r="17" spans="1:9" ht="30" x14ac:dyDescent="0.25">
      <c r="A17" s="14" t="s">
        <v>51</v>
      </c>
      <c r="B17" s="14" t="s">
        <v>52</v>
      </c>
      <c r="C17" s="15">
        <v>0</v>
      </c>
      <c r="D17" s="15">
        <v>963</v>
      </c>
      <c r="E17" s="15">
        <v>963</v>
      </c>
      <c r="F17" s="15">
        <v>200</v>
      </c>
      <c r="G17" s="63">
        <f>E17+F17</f>
        <v>1163</v>
      </c>
      <c r="H17" s="79">
        <v>0</v>
      </c>
      <c r="I17" s="77">
        <f t="shared" si="0"/>
        <v>1163</v>
      </c>
    </row>
    <row r="18" spans="1:9" s="57" customFormat="1" ht="29.25" x14ac:dyDescent="0.25">
      <c r="A18" s="12" t="s">
        <v>82</v>
      </c>
      <c r="B18" s="12" t="s">
        <v>84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8">
        <v>885</v>
      </c>
      <c r="I18" s="77">
        <f t="shared" si="0"/>
        <v>885</v>
      </c>
    </row>
    <row r="19" spans="1:9" s="57" customFormat="1" ht="30" x14ac:dyDescent="0.25">
      <c r="A19" s="14" t="s">
        <v>83</v>
      </c>
      <c r="B19" s="14" t="s">
        <v>85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9">
        <v>885</v>
      </c>
      <c r="I19" s="77">
        <f t="shared" si="0"/>
        <v>885</v>
      </c>
    </row>
    <row r="20" spans="1:9" x14ac:dyDescent="0.25">
      <c r="A20" s="11"/>
      <c r="B20" s="11"/>
      <c r="C20" s="11"/>
      <c r="D20" s="11"/>
      <c r="E20" s="11"/>
      <c r="F20" s="11"/>
      <c r="G20" s="61"/>
      <c r="H20" s="72"/>
      <c r="I20" s="72"/>
    </row>
    <row r="21" spans="1:9" ht="16.5" x14ac:dyDescent="0.25">
      <c r="A21" s="16" t="s">
        <v>7</v>
      </c>
      <c r="B21" s="17" t="s">
        <v>8</v>
      </c>
      <c r="C21" s="18">
        <v>3567</v>
      </c>
      <c r="D21" s="18">
        <f>SUM(D24+D26+D28+D31)</f>
        <v>963</v>
      </c>
      <c r="E21" s="18">
        <f>SUM(E24+E26+E28+E31)</f>
        <v>4530</v>
      </c>
      <c r="F21" s="18">
        <f>SUM(F24+F26+F28+F31)</f>
        <v>200</v>
      </c>
      <c r="G21" s="64">
        <f>SUM(G24+G26+G28+G31)</f>
        <v>4730</v>
      </c>
      <c r="H21" s="64">
        <f>SUM(H24+H26+H28+H31)</f>
        <v>885</v>
      </c>
      <c r="I21" s="64">
        <f>G21+H21</f>
        <v>5615</v>
      </c>
    </row>
    <row r="22" spans="1:9" x14ac:dyDescent="0.25">
      <c r="A22" s="19" t="s">
        <v>9</v>
      </c>
      <c r="B22" s="19" t="s">
        <v>10</v>
      </c>
      <c r="C22" s="19" t="s">
        <v>11</v>
      </c>
      <c r="D22" s="19" t="s">
        <v>12</v>
      </c>
      <c r="E22" s="19" t="s">
        <v>13</v>
      </c>
      <c r="F22" s="19" t="s">
        <v>12</v>
      </c>
      <c r="G22" s="65" t="s">
        <v>13</v>
      </c>
      <c r="H22" s="72"/>
      <c r="I22" s="72"/>
    </row>
    <row r="23" spans="1:9" x14ac:dyDescent="0.25">
      <c r="A23" s="101" t="s">
        <v>14</v>
      </c>
      <c r="B23" s="102"/>
      <c r="C23" s="102"/>
      <c r="D23" s="102"/>
      <c r="E23" s="102"/>
      <c r="F23" s="102"/>
      <c r="G23" s="102"/>
      <c r="H23" s="102"/>
      <c r="I23" s="103"/>
    </row>
    <row r="24" spans="1:9" ht="19.899999999999999" customHeight="1" x14ac:dyDescent="0.25">
      <c r="A24" s="20" t="s">
        <v>15</v>
      </c>
      <c r="B24" s="20" t="s">
        <v>16</v>
      </c>
      <c r="C24" s="21">
        <v>1585</v>
      </c>
      <c r="D24" s="21">
        <v>0</v>
      </c>
      <c r="E24" s="21">
        <v>1585</v>
      </c>
      <c r="F24" s="21">
        <v>0</v>
      </c>
      <c r="G24" s="29">
        <v>1585</v>
      </c>
      <c r="H24" s="21">
        <v>0</v>
      </c>
      <c r="I24" s="80">
        <v>1585</v>
      </c>
    </row>
    <row r="25" spans="1:9" ht="15.6" customHeight="1" x14ac:dyDescent="0.25">
      <c r="A25" s="22" t="s">
        <v>53</v>
      </c>
      <c r="B25" s="23"/>
      <c r="C25" s="24">
        <v>1585</v>
      </c>
      <c r="D25" s="24">
        <v>0</v>
      </c>
      <c r="E25" s="24">
        <v>1585</v>
      </c>
      <c r="F25" s="24">
        <v>0</v>
      </c>
      <c r="G25" s="34">
        <v>1585</v>
      </c>
      <c r="H25" s="24">
        <v>0</v>
      </c>
      <c r="I25" s="53">
        <v>1585</v>
      </c>
    </row>
    <row r="26" spans="1:9" x14ac:dyDescent="0.25">
      <c r="A26" s="20" t="s">
        <v>17</v>
      </c>
      <c r="B26" s="20" t="s">
        <v>18</v>
      </c>
      <c r="C26" s="21">
        <v>80</v>
      </c>
      <c r="D26" s="21">
        <v>0</v>
      </c>
      <c r="E26" s="21">
        <v>80</v>
      </c>
      <c r="F26" s="21">
        <v>0</v>
      </c>
      <c r="G26" s="29">
        <v>80</v>
      </c>
      <c r="H26" s="21">
        <v>0</v>
      </c>
      <c r="I26" s="80">
        <v>80</v>
      </c>
    </row>
    <row r="27" spans="1:9" x14ac:dyDescent="0.25">
      <c r="A27" s="23" t="s">
        <v>54</v>
      </c>
      <c r="B27" s="1"/>
      <c r="C27" s="24">
        <v>80</v>
      </c>
      <c r="D27" s="24">
        <v>0</v>
      </c>
      <c r="E27" s="24">
        <v>80</v>
      </c>
      <c r="F27" s="24">
        <v>0</v>
      </c>
      <c r="G27" s="34">
        <v>80</v>
      </c>
      <c r="H27" s="24">
        <v>0</v>
      </c>
      <c r="I27" s="53">
        <v>80</v>
      </c>
    </row>
    <row r="28" spans="1:9" x14ac:dyDescent="0.25">
      <c r="A28" s="20" t="s">
        <v>19</v>
      </c>
      <c r="B28" s="20" t="s">
        <v>20</v>
      </c>
      <c r="C28" s="21">
        <v>500</v>
      </c>
      <c r="D28" s="21">
        <v>600</v>
      </c>
      <c r="E28" s="21">
        <v>1100</v>
      </c>
      <c r="F28" s="21">
        <f>F29</f>
        <v>200</v>
      </c>
      <c r="G28" s="29">
        <f>E28+F28</f>
        <v>1300</v>
      </c>
      <c r="H28" s="78">
        <v>0</v>
      </c>
      <c r="I28" s="80">
        <f>G28+H28</f>
        <v>1300</v>
      </c>
    </row>
    <row r="29" spans="1:9" x14ac:dyDescent="0.25">
      <c r="A29" s="22" t="s">
        <v>55</v>
      </c>
      <c r="B29" s="22" t="s">
        <v>8</v>
      </c>
      <c r="C29" s="25">
        <v>0</v>
      </c>
      <c r="D29" s="25">
        <v>600</v>
      </c>
      <c r="E29" s="25">
        <v>600</v>
      </c>
      <c r="F29" s="25">
        <v>200</v>
      </c>
      <c r="G29" s="66">
        <f>E29+F29</f>
        <v>800</v>
      </c>
      <c r="H29" s="79">
        <v>0</v>
      </c>
      <c r="I29" s="81">
        <f>G29+H29</f>
        <v>800</v>
      </c>
    </row>
    <row r="30" spans="1:9" x14ac:dyDescent="0.25">
      <c r="A30" s="22" t="s">
        <v>56</v>
      </c>
      <c r="B30" s="22" t="s">
        <v>8</v>
      </c>
      <c r="C30" s="25">
        <v>500</v>
      </c>
      <c r="D30" s="25">
        <v>0</v>
      </c>
      <c r="E30" s="25">
        <v>500</v>
      </c>
      <c r="F30" s="25">
        <v>0</v>
      </c>
      <c r="G30" s="66">
        <v>500</v>
      </c>
      <c r="H30" s="79">
        <v>0</v>
      </c>
      <c r="I30" s="81">
        <v>500</v>
      </c>
    </row>
    <row r="31" spans="1:9" x14ac:dyDescent="0.25">
      <c r="A31" s="20" t="s">
        <v>21</v>
      </c>
      <c r="B31" s="20" t="s">
        <v>22</v>
      </c>
      <c r="C31" s="21">
        <v>1402</v>
      </c>
      <c r="D31" s="21">
        <v>363</v>
      </c>
      <c r="E31" s="21">
        <v>1765</v>
      </c>
      <c r="F31" s="21">
        <v>0</v>
      </c>
      <c r="G31" s="29">
        <v>1765</v>
      </c>
      <c r="H31" s="78">
        <v>885</v>
      </c>
      <c r="I31" s="80">
        <f>G31+H31</f>
        <v>2650</v>
      </c>
    </row>
    <row r="32" spans="1:9" x14ac:dyDescent="0.25">
      <c r="A32" s="22" t="s">
        <v>57</v>
      </c>
      <c r="B32" s="27"/>
      <c r="C32" s="28">
        <v>418</v>
      </c>
      <c r="D32" s="28">
        <v>0</v>
      </c>
      <c r="E32" s="28">
        <v>418</v>
      </c>
      <c r="F32" s="28">
        <v>0</v>
      </c>
      <c r="G32" s="34">
        <v>418</v>
      </c>
      <c r="H32" s="79">
        <v>0</v>
      </c>
      <c r="I32" s="53">
        <v>418</v>
      </c>
    </row>
    <row r="33" spans="1:9" x14ac:dyDescent="0.25">
      <c r="A33" s="22" t="s">
        <v>86</v>
      </c>
      <c r="B33" s="27"/>
      <c r="C33" s="28">
        <v>104</v>
      </c>
      <c r="D33" s="28">
        <v>363</v>
      </c>
      <c r="E33" s="28">
        <v>467</v>
      </c>
      <c r="F33" s="28">
        <v>0</v>
      </c>
      <c r="G33" s="34">
        <v>467</v>
      </c>
      <c r="H33" s="79">
        <v>885</v>
      </c>
      <c r="I33" s="53">
        <f>H33+G33</f>
        <v>1352</v>
      </c>
    </row>
    <row r="34" spans="1:9" x14ac:dyDescent="0.25">
      <c r="A34" s="26" t="s">
        <v>58</v>
      </c>
      <c r="B34" s="27"/>
      <c r="C34" s="28">
        <v>880</v>
      </c>
      <c r="D34" s="28">
        <v>0</v>
      </c>
      <c r="E34" s="28">
        <v>880</v>
      </c>
      <c r="F34" s="28">
        <v>0</v>
      </c>
      <c r="G34" s="34">
        <v>880</v>
      </c>
      <c r="H34" s="79">
        <v>0</v>
      </c>
      <c r="I34" s="53">
        <v>880</v>
      </c>
    </row>
    <row r="35" spans="1:9" x14ac:dyDescent="0.25">
      <c r="A35" s="101" t="s">
        <v>23</v>
      </c>
      <c r="B35" s="102"/>
      <c r="C35" s="102"/>
      <c r="D35" s="102"/>
      <c r="E35" s="102"/>
      <c r="F35" s="102"/>
      <c r="G35" s="102"/>
      <c r="H35" s="102"/>
      <c r="I35" s="103"/>
    </row>
    <row r="36" spans="1:9" x14ac:dyDescent="0.25">
      <c r="A36" s="56" t="s">
        <v>64</v>
      </c>
      <c r="B36" s="56" t="s">
        <v>65</v>
      </c>
      <c r="C36" s="55">
        <v>0</v>
      </c>
      <c r="D36" s="55">
        <v>0</v>
      </c>
      <c r="E36" s="55">
        <v>0</v>
      </c>
      <c r="F36" s="55">
        <v>126</v>
      </c>
      <c r="G36" s="32">
        <v>126</v>
      </c>
      <c r="H36" s="94">
        <v>490</v>
      </c>
      <c r="I36" s="94">
        <v>616</v>
      </c>
    </row>
    <row r="37" spans="1:9" x14ac:dyDescent="0.25">
      <c r="A37" s="56" t="s">
        <v>66</v>
      </c>
      <c r="B37" s="56" t="s">
        <v>67</v>
      </c>
      <c r="C37" s="55">
        <v>0</v>
      </c>
      <c r="D37" s="55">
        <v>0</v>
      </c>
      <c r="E37" s="55">
        <v>0</v>
      </c>
      <c r="F37" s="55">
        <v>120</v>
      </c>
      <c r="G37" s="32">
        <v>120</v>
      </c>
      <c r="H37" s="94">
        <v>467</v>
      </c>
      <c r="I37" s="94">
        <v>587</v>
      </c>
    </row>
    <row r="38" spans="1:9" ht="26.25" x14ac:dyDescent="0.25">
      <c r="A38" s="54" t="s">
        <v>68</v>
      </c>
      <c r="B38" s="54" t="s">
        <v>69</v>
      </c>
      <c r="C38" s="53">
        <v>0</v>
      </c>
      <c r="D38" s="53">
        <v>0</v>
      </c>
      <c r="E38" s="53">
        <v>0</v>
      </c>
      <c r="F38" s="53">
        <v>120</v>
      </c>
      <c r="G38" s="34">
        <v>120</v>
      </c>
      <c r="H38" s="84">
        <v>467</v>
      </c>
      <c r="I38" s="84">
        <v>587</v>
      </c>
    </row>
    <row r="39" spans="1:9" ht="26.25" x14ac:dyDescent="0.25">
      <c r="A39" s="56" t="s">
        <v>70</v>
      </c>
      <c r="B39" s="56" t="s">
        <v>71</v>
      </c>
      <c r="C39" s="55">
        <v>0</v>
      </c>
      <c r="D39" s="55">
        <v>0</v>
      </c>
      <c r="E39" s="55">
        <v>6</v>
      </c>
      <c r="F39" s="55">
        <v>6</v>
      </c>
      <c r="G39" s="32">
        <v>6</v>
      </c>
      <c r="H39" s="94">
        <v>23</v>
      </c>
      <c r="I39" s="94">
        <v>29</v>
      </c>
    </row>
    <row r="40" spans="1:9" ht="26.25" x14ac:dyDescent="0.25">
      <c r="A40" s="54" t="s">
        <v>72</v>
      </c>
      <c r="B40" s="54" t="s">
        <v>73</v>
      </c>
      <c r="C40" s="53">
        <v>0</v>
      </c>
      <c r="D40" s="53">
        <v>0</v>
      </c>
      <c r="E40" s="53">
        <v>0</v>
      </c>
      <c r="F40" s="53">
        <v>6</v>
      </c>
      <c r="G40" s="34">
        <v>6</v>
      </c>
      <c r="H40" s="84">
        <v>23</v>
      </c>
      <c r="I40" s="84">
        <v>29</v>
      </c>
    </row>
    <row r="41" spans="1:9" x14ac:dyDescent="0.25">
      <c r="A41" s="20" t="s">
        <v>24</v>
      </c>
      <c r="B41" s="20" t="s">
        <v>25</v>
      </c>
      <c r="C41" s="29">
        <v>3567</v>
      </c>
      <c r="D41" s="21">
        <f>D42+D45</f>
        <v>963</v>
      </c>
      <c r="E41" s="30">
        <f>SUM(C41:D41)</f>
        <v>4530</v>
      </c>
      <c r="F41" s="21">
        <f>SUM(F43:F48)</f>
        <v>-126</v>
      </c>
      <c r="G41" s="67">
        <f>SUM(E41:F41)</f>
        <v>4404</v>
      </c>
      <c r="H41" s="94">
        <v>-490</v>
      </c>
      <c r="I41" s="94">
        <v>3914</v>
      </c>
    </row>
    <row r="42" spans="1:9" x14ac:dyDescent="0.25">
      <c r="A42" s="31" t="s">
        <v>26</v>
      </c>
      <c r="B42" s="31" t="s">
        <v>27</v>
      </c>
      <c r="C42" s="38">
        <v>2465</v>
      </c>
      <c r="D42" s="36">
        <f>SUM(D43:D44)</f>
        <v>564</v>
      </c>
      <c r="E42" s="33">
        <f>SUM(E43:E44)</f>
        <v>3029</v>
      </c>
      <c r="F42" s="36">
        <f>SUM(F43:F44)</f>
        <v>-126</v>
      </c>
      <c r="G42" s="68">
        <f>SUM(E42:F42)</f>
        <v>2903</v>
      </c>
      <c r="H42" s="94">
        <v>-530</v>
      </c>
      <c r="I42" s="94">
        <v>2373</v>
      </c>
    </row>
    <row r="43" spans="1:9" ht="26.25" x14ac:dyDescent="0.25">
      <c r="A43" s="22" t="s">
        <v>59</v>
      </c>
      <c r="B43" s="37">
        <v>2230</v>
      </c>
      <c r="C43" s="28">
        <v>0</v>
      </c>
      <c r="D43" s="35">
        <v>564</v>
      </c>
      <c r="E43" s="35">
        <v>564</v>
      </c>
      <c r="F43" s="35">
        <v>0</v>
      </c>
      <c r="G43" s="69">
        <v>564</v>
      </c>
      <c r="H43" s="84">
        <v>0</v>
      </c>
      <c r="I43" s="84">
        <v>564</v>
      </c>
    </row>
    <row r="44" spans="1:9" x14ac:dyDescent="0.25">
      <c r="A44" s="23" t="s">
        <v>28</v>
      </c>
      <c r="B44" s="23" t="s">
        <v>29</v>
      </c>
      <c r="C44" s="39">
        <v>2465</v>
      </c>
      <c r="D44" s="24">
        <v>0</v>
      </c>
      <c r="E44" s="35">
        <v>2465</v>
      </c>
      <c r="F44" s="24">
        <v>-126</v>
      </c>
      <c r="G44" s="69">
        <f>SUM(E44:F44)</f>
        <v>2339</v>
      </c>
      <c r="H44" s="84">
        <v>-530</v>
      </c>
      <c r="I44" s="84">
        <v>1809</v>
      </c>
    </row>
    <row r="45" spans="1:9" ht="43.5" x14ac:dyDescent="0.25">
      <c r="A45" s="20" t="s">
        <v>30</v>
      </c>
      <c r="B45" s="20" t="s">
        <v>31</v>
      </c>
      <c r="C45" s="29">
        <v>1102</v>
      </c>
      <c r="D45" s="21">
        <f>SUM(D46:D48)</f>
        <v>399</v>
      </c>
      <c r="E45" s="30">
        <f>SUM(E46:E48)</f>
        <v>1501</v>
      </c>
      <c r="F45" s="21">
        <f>SUM(F46:F48)</f>
        <v>0</v>
      </c>
      <c r="G45" s="67">
        <f>E45+F45</f>
        <v>1501</v>
      </c>
      <c r="H45" s="94">
        <v>40</v>
      </c>
      <c r="I45" s="94">
        <v>1541</v>
      </c>
    </row>
    <row r="46" spans="1:9" x14ac:dyDescent="0.25">
      <c r="A46" s="40" t="s">
        <v>32</v>
      </c>
      <c r="B46" s="40" t="s">
        <v>33</v>
      </c>
      <c r="C46" s="41">
        <v>1102</v>
      </c>
      <c r="D46" s="43">
        <v>300</v>
      </c>
      <c r="E46" s="42">
        <f>SUM(C46:D46)</f>
        <v>1402</v>
      </c>
      <c r="F46" s="43">
        <v>-114</v>
      </c>
      <c r="G46" s="70">
        <f>SUM(E46:F46)</f>
        <v>1288</v>
      </c>
      <c r="H46" s="84">
        <v>40</v>
      </c>
      <c r="I46" s="84">
        <v>1328</v>
      </c>
    </row>
    <row r="47" spans="1:9" x14ac:dyDescent="0.25">
      <c r="A47" s="27" t="s">
        <v>60</v>
      </c>
      <c r="B47" s="27">
        <v>2350</v>
      </c>
      <c r="C47" s="28">
        <v>0</v>
      </c>
      <c r="D47" s="44">
        <v>25</v>
      </c>
      <c r="E47" s="28">
        <v>25</v>
      </c>
      <c r="F47" s="44">
        <v>114</v>
      </c>
      <c r="G47" s="34">
        <f>SUM(E47:F47)</f>
        <v>139</v>
      </c>
      <c r="H47" s="84">
        <v>0</v>
      </c>
      <c r="I47" s="84">
        <v>139</v>
      </c>
    </row>
    <row r="48" spans="1:9" x14ac:dyDescent="0.25">
      <c r="A48" s="27" t="s">
        <v>61</v>
      </c>
      <c r="B48" s="27">
        <v>2390</v>
      </c>
      <c r="C48" s="28">
        <v>0</v>
      </c>
      <c r="D48" s="45">
        <v>74</v>
      </c>
      <c r="E48" s="28">
        <v>74</v>
      </c>
      <c r="F48" s="45">
        <v>0</v>
      </c>
      <c r="G48" s="34">
        <v>74</v>
      </c>
      <c r="H48" s="84">
        <v>0</v>
      </c>
      <c r="I48" s="84">
        <v>74</v>
      </c>
    </row>
    <row r="49" spans="1:9" s="57" customFormat="1" x14ac:dyDescent="0.25">
      <c r="A49" s="56" t="s">
        <v>74</v>
      </c>
      <c r="B49" s="56" t="s">
        <v>75</v>
      </c>
      <c r="C49" s="58">
        <v>0</v>
      </c>
      <c r="D49" s="58">
        <v>0</v>
      </c>
      <c r="E49" s="58">
        <v>0</v>
      </c>
      <c r="F49" s="58">
        <v>200</v>
      </c>
      <c r="G49" s="32">
        <v>200</v>
      </c>
      <c r="H49" s="94">
        <v>885</v>
      </c>
      <c r="I49" s="94">
        <v>1085</v>
      </c>
    </row>
    <row r="50" spans="1:9" s="57" customFormat="1" x14ac:dyDescent="0.25">
      <c r="A50" s="56" t="s">
        <v>76</v>
      </c>
      <c r="B50" s="56" t="s">
        <v>77</v>
      </c>
      <c r="C50" s="58">
        <v>0</v>
      </c>
      <c r="D50" s="58">
        <v>0</v>
      </c>
      <c r="E50" s="58">
        <v>0</v>
      </c>
      <c r="F50" s="58">
        <v>200</v>
      </c>
      <c r="G50" s="32">
        <v>200</v>
      </c>
      <c r="H50" s="94">
        <v>0</v>
      </c>
      <c r="I50" s="94">
        <v>200</v>
      </c>
    </row>
    <row r="51" spans="1:9" s="57" customFormat="1" x14ac:dyDescent="0.25">
      <c r="A51" s="54" t="s">
        <v>78</v>
      </c>
      <c r="B51" s="54" t="s">
        <v>79</v>
      </c>
      <c r="C51" s="53">
        <v>0</v>
      </c>
      <c r="D51" s="53">
        <v>0</v>
      </c>
      <c r="E51" s="53">
        <v>0</v>
      </c>
      <c r="F51" s="53">
        <v>200</v>
      </c>
      <c r="G51" s="34">
        <v>200</v>
      </c>
      <c r="H51" s="84">
        <v>0</v>
      </c>
      <c r="I51" s="84">
        <v>200</v>
      </c>
    </row>
    <row r="52" spans="1:9" x14ac:dyDescent="0.25">
      <c r="A52" s="93" t="s">
        <v>87</v>
      </c>
      <c r="B52" s="87" t="s">
        <v>88</v>
      </c>
      <c r="C52" s="89">
        <v>0</v>
      </c>
      <c r="D52" s="58">
        <v>0</v>
      </c>
      <c r="E52" s="58">
        <v>0</v>
      </c>
      <c r="F52" s="58">
        <v>0</v>
      </c>
      <c r="G52" s="58">
        <v>0</v>
      </c>
      <c r="H52" s="88">
        <v>885</v>
      </c>
      <c r="I52" s="94">
        <v>885</v>
      </c>
    </row>
    <row r="53" spans="1:9" x14ac:dyDescent="0.25">
      <c r="A53" s="95" t="s">
        <v>89</v>
      </c>
      <c r="B53" s="90" t="s">
        <v>90</v>
      </c>
      <c r="C53" s="91">
        <v>0</v>
      </c>
      <c r="D53" s="58">
        <v>0</v>
      </c>
      <c r="E53" s="58">
        <v>0</v>
      </c>
      <c r="F53" s="58">
        <v>0</v>
      </c>
      <c r="G53" s="58">
        <v>0</v>
      </c>
      <c r="H53" s="82">
        <v>885</v>
      </c>
      <c r="I53" s="84">
        <v>885</v>
      </c>
    </row>
    <row r="54" spans="1:9" x14ac:dyDescent="0.25">
      <c r="A54" s="95" t="s">
        <v>91</v>
      </c>
      <c r="B54" s="90" t="s">
        <v>92</v>
      </c>
      <c r="C54" s="91">
        <v>0</v>
      </c>
      <c r="D54" s="53">
        <v>0</v>
      </c>
      <c r="E54" s="53">
        <v>0</v>
      </c>
      <c r="F54" s="53">
        <v>0</v>
      </c>
      <c r="G54" s="53">
        <v>0</v>
      </c>
      <c r="H54" s="85">
        <v>885</v>
      </c>
      <c r="I54" s="83">
        <v>885</v>
      </c>
    </row>
    <row r="55" spans="1:9" s="92" customFormat="1" ht="29.25" x14ac:dyDescent="0.25">
      <c r="A55" s="46" t="s">
        <v>34</v>
      </c>
      <c r="B55" s="20" t="s">
        <v>8</v>
      </c>
      <c r="C55" s="29">
        <v>-3567</v>
      </c>
      <c r="D55" s="21">
        <v>0</v>
      </c>
      <c r="E55" s="30">
        <v>-3567</v>
      </c>
      <c r="F55" s="21">
        <v>0</v>
      </c>
      <c r="G55" s="67">
        <v>-3567</v>
      </c>
      <c r="H55" s="78">
        <v>0</v>
      </c>
      <c r="I55" s="78">
        <v>-3567</v>
      </c>
    </row>
    <row r="56" spans="1:9" x14ac:dyDescent="0.25">
      <c r="A56" s="104" t="s">
        <v>35</v>
      </c>
      <c r="B56" s="105"/>
      <c r="C56" s="105"/>
      <c r="D56" s="105"/>
      <c r="E56" s="105"/>
      <c r="F56" s="105"/>
      <c r="G56" s="105"/>
      <c r="H56" s="105"/>
      <c r="I56" s="105"/>
    </row>
    <row r="57" spans="1:9" x14ac:dyDescent="0.25">
      <c r="A57" s="47" t="s">
        <v>9</v>
      </c>
      <c r="B57" s="47" t="s">
        <v>10</v>
      </c>
      <c r="C57" s="47" t="s">
        <v>11</v>
      </c>
      <c r="D57" s="48" t="s">
        <v>12</v>
      </c>
      <c r="E57" s="47" t="s">
        <v>13</v>
      </c>
      <c r="F57" s="48" t="s">
        <v>12</v>
      </c>
      <c r="G57" s="71" t="s">
        <v>13</v>
      </c>
      <c r="H57" s="86">
        <v>4</v>
      </c>
      <c r="I57" s="86">
        <v>5</v>
      </c>
    </row>
    <row r="58" spans="1:9" ht="29.25" x14ac:dyDescent="0.25">
      <c r="A58" s="20" t="s">
        <v>36</v>
      </c>
      <c r="B58" s="20" t="s">
        <v>37</v>
      </c>
      <c r="C58" s="29">
        <v>3567</v>
      </c>
      <c r="D58" s="21">
        <v>0</v>
      </c>
      <c r="E58" s="30">
        <v>3567</v>
      </c>
      <c r="F58" s="21">
        <v>0</v>
      </c>
      <c r="G58" s="67">
        <v>3567</v>
      </c>
      <c r="H58" s="21">
        <v>0</v>
      </c>
      <c r="I58" s="80">
        <v>3567</v>
      </c>
    </row>
    <row r="59" spans="1:9" ht="13.15" customHeight="1" x14ac:dyDescent="0.25">
      <c r="A59" s="31" t="s">
        <v>38</v>
      </c>
      <c r="B59" s="31" t="s">
        <v>39</v>
      </c>
      <c r="C59" s="32">
        <v>3567</v>
      </c>
      <c r="D59" s="36">
        <v>0</v>
      </c>
      <c r="E59" s="33">
        <v>3567</v>
      </c>
      <c r="F59" s="36">
        <v>0</v>
      </c>
      <c r="G59" s="68">
        <v>3567</v>
      </c>
      <c r="H59" s="36">
        <v>0</v>
      </c>
      <c r="I59" s="58">
        <v>3567</v>
      </c>
    </row>
    <row r="60" spans="1:9" ht="28.9" customHeight="1" x14ac:dyDescent="0.25">
      <c r="A60" s="23" t="s">
        <v>40</v>
      </c>
      <c r="B60" s="23" t="s">
        <v>41</v>
      </c>
      <c r="C60" s="34">
        <v>3567</v>
      </c>
      <c r="D60" s="24">
        <v>0</v>
      </c>
      <c r="E60" s="35">
        <v>3567</v>
      </c>
      <c r="F60" s="24">
        <v>0</v>
      </c>
      <c r="G60" s="69">
        <v>3567</v>
      </c>
      <c r="H60" s="24">
        <v>0</v>
      </c>
      <c r="I60" s="53">
        <v>3567</v>
      </c>
    </row>
    <row r="61" spans="1:9" x14ac:dyDescent="0.25">
      <c r="A61" s="98" t="s">
        <v>8</v>
      </c>
      <c r="B61" s="98"/>
      <c r="C61" s="98"/>
      <c r="D61" s="99"/>
      <c r="E61" s="98"/>
      <c r="F61" s="52"/>
      <c r="G61" s="52"/>
    </row>
    <row r="62" spans="1:9" x14ac:dyDescent="0.25">
      <c r="A62" s="49" t="s">
        <v>94</v>
      </c>
      <c r="B62" s="50"/>
      <c r="C62" s="49" t="s">
        <v>62</v>
      </c>
      <c r="D62" s="50"/>
      <c r="E62" s="50"/>
      <c r="F62" s="50"/>
      <c r="G62" s="50"/>
    </row>
  </sheetData>
  <mergeCells count="12">
    <mergeCell ref="A61:E61"/>
    <mergeCell ref="A5:I5"/>
    <mergeCell ref="A23:I23"/>
    <mergeCell ref="A35:I35"/>
    <mergeCell ref="A56:I56"/>
    <mergeCell ref="A11:A12"/>
    <mergeCell ref="B11:B12"/>
    <mergeCell ref="A2:I2"/>
    <mergeCell ref="A3:I3"/>
    <mergeCell ref="A7:I7"/>
    <mergeCell ref="A8:I8"/>
    <mergeCell ref="A9:I9"/>
  </mergeCells>
  <pageMargins left="0.35433070866141736" right="0.15748031496062992" top="0.59055118110236227" bottom="0.59055118110236227" header="0.51181102362204722" footer="0.5118110236220472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Tāmes atskaite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lgarkalne</dc:creator>
  <cp:lastModifiedBy>User</cp:lastModifiedBy>
  <cp:lastPrinted>2019-06-19T12:33:02Z</cp:lastPrinted>
  <dcterms:created xsi:type="dcterms:W3CDTF">2019-06-18T10:15:25Z</dcterms:created>
  <dcterms:modified xsi:type="dcterms:W3CDTF">2019-12-20T08:58:44Z</dcterms:modified>
</cp:coreProperties>
</file>